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maaylikool-my.sharepoint.com/personal/rilves_emu_ee/Documents/Projektid/Rohetehnoloogia/OSA2/ESG/"/>
    </mc:Choice>
  </mc:AlternateContent>
  <xr:revisionPtr revIDLastSave="27" documentId="11_A840B717575AA02FE508047450B8B6FF28BCA665" xr6:coauthVersionLast="47" xr6:coauthVersionMax="47" xr10:uidLastSave="{07A2BA6A-34AE-424C-A719-812438FEE818}"/>
  <bookViews>
    <workbookView xWindow="-108" yWindow="-108" windowWidth="20376" windowHeight="12096" firstSheet="1" activeTab="1" xr2:uid="{00000000-000D-0000-FFFF-FFFF00000000}"/>
  </bookViews>
  <sheets>
    <sheet name="Sotsiaal-tehniline maatriks" sheetId="1" r:id="rId1"/>
    <sheet name="Sotsiaal_tehniline_maatriks_ka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H6" i="2" s="1"/>
  <c r="G5" i="2"/>
  <c r="H5" i="2" s="1"/>
  <c r="G4" i="2"/>
  <c r="G3" i="2"/>
  <c r="G2" i="2"/>
  <c r="F7" i="1"/>
  <c r="E7" i="1"/>
  <c r="D7" i="1"/>
  <c r="C7" i="1"/>
  <c r="B7" i="1"/>
  <c r="G6" i="1"/>
  <c r="G5" i="1"/>
  <c r="G4" i="1"/>
  <c r="G3" i="1"/>
  <c r="G2" i="1"/>
  <c r="G7" i="1" s="1"/>
  <c r="H2" i="2" l="1"/>
  <c r="H8" i="2" s="1"/>
  <c r="H3" i="2"/>
  <c r="H4" i="2"/>
  <c r="G8" i="2"/>
</calcChain>
</file>

<file path=xl/sharedStrings.xml><?xml version="1.0" encoding="utf-8"?>
<sst xmlns="http://schemas.openxmlformats.org/spreadsheetml/2006/main" count="28" uniqueCount="17">
  <si>
    <t>S-tegur / Mõju</t>
  </si>
  <si>
    <t>Inimese töövõime</t>
  </si>
  <si>
    <t>Vigade esinemine</t>
  </si>
  <si>
    <t>Seisakute sagedus</t>
  </si>
  <si>
    <t>Praagi hulk</t>
  </si>
  <si>
    <t>Energiakulu</t>
  </si>
  <si>
    <t>Rea koondmõju</t>
  </si>
  <si>
    <t>Ergonoomika</t>
  </si>
  <si>
    <t>Tööohutus</t>
  </si>
  <si>
    <t>Tööjõu voolavus</t>
  </si>
  <si>
    <t>Koolitus ja oskused</t>
  </si>
  <si>
    <t>Digitaalne töökoormus</t>
  </si>
  <si>
    <t>Veeru koondmõju</t>
  </si>
  <si>
    <t>Kaalutud rea skoor</t>
  </si>
  <si>
    <t>Normaliseeritud skoor (0–100)</t>
  </si>
  <si>
    <t>Kaalud</t>
  </si>
  <si>
    <t>Süsteemi koondmõju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</si>
</sst>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2" borderId="4" xfId="0" applyFont="1" applyFill="1" applyBorder="1"/>
    <xf numFmtId="0" fontId="1" fillId="0" borderId="5" xfId="0" applyFont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9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4" borderId="3" xfId="0" applyFont="1" applyFill="1" applyBorder="1"/>
    <xf numFmtId="0" fontId="1" fillId="0" borderId="4" xfId="0" applyFont="1" applyBorder="1"/>
    <xf numFmtId="0" fontId="1" fillId="4" borderId="6" xfId="0" applyFont="1" applyFill="1" applyBorder="1"/>
    <xf numFmtId="0" fontId="3" fillId="0" borderId="7" xfId="0" applyFont="1" applyBorder="1"/>
    <xf numFmtId="0" fontId="1" fillId="0" borderId="8" xfId="0" applyFont="1" applyBorder="1"/>
    <xf numFmtId="0" fontId="1" fillId="4" borderId="9" xfId="0" applyFont="1" applyFill="1" applyBorder="1"/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workbookViewId="0">
      <selection activeCell="D13" sqref="D13"/>
    </sheetView>
  </sheetViews>
  <sheetFormatPr defaultRowHeight="14.45"/>
  <cols>
    <col min="1" max="1" width="25" bestFit="1" customWidth="1"/>
    <col min="2" max="3" width="19.5703125" bestFit="1" customWidth="1"/>
    <col min="4" max="4" width="21" bestFit="1" customWidth="1"/>
    <col min="5" max="5" width="12.7109375" bestFit="1" customWidth="1"/>
    <col min="6" max="6" width="13.5703125" bestFit="1" customWidth="1"/>
    <col min="7" max="7" width="17.5703125" bestFit="1" customWidth="1"/>
  </cols>
  <sheetData>
    <row r="1" spans="1:7" ht="15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ht="15.6">
      <c r="A2" s="4" t="s">
        <v>7</v>
      </c>
      <c r="B2" s="5">
        <v>-1</v>
      </c>
      <c r="C2" s="5">
        <v>3</v>
      </c>
      <c r="D2" s="5">
        <v>2</v>
      </c>
      <c r="E2" s="5">
        <v>2</v>
      </c>
      <c r="F2" s="5">
        <v>1</v>
      </c>
      <c r="G2" s="6">
        <f>SUM(B2:F2)</f>
        <v>7</v>
      </c>
    </row>
    <row r="3" spans="1:7" ht="15.6">
      <c r="A3" s="4" t="s">
        <v>8</v>
      </c>
      <c r="B3" s="5">
        <v>-2</v>
      </c>
      <c r="C3" s="5">
        <v>2</v>
      </c>
      <c r="D3" s="5">
        <v>3</v>
      </c>
      <c r="E3" s="5">
        <v>1</v>
      </c>
      <c r="F3" s="5">
        <v>1</v>
      </c>
      <c r="G3" s="6">
        <f>SUM(B3:F3)</f>
        <v>5</v>
      </c>
    </row>
    <row r="4" spans="1:7" ht="15.6">
      <c r="A4" s="4" t="s">
        <v>9</v>
      </c>
      <c r="B4" s="5">
        <v>-2</v>
      </c>
      <c r="C4" s="5">
        <v>2</v>
      </c>
      <c r="D4" s="5">
        <v>1</v>
      </c>
      <c r="E4" s="5">
        <v>2</v>
      </c>
      <c r="F4" s="5">
        <v>1</v>
      </c>
      <c r="G4" s="6">
        <f>SUM(B4:F4)</f>
        <v>4</v>
      </c>
    </row>
    <row r="5" spans="1:7" ht="15.6">
      <c r="A5" s="4" t="s">
        <v>10</v>
      </c>
      <c r="B5" s="5">
        <v>-1</v>
      </c>
      <c r="C5" s="5">
        <v>3</v>
      </c>
      <c r="D5" s="5">
        <v>1</v>
      </c>
      <c r="E5" s="5">
        <v>3</v>
      </c>
      <c r="F5" s="5">
        <v>2</v>
      </c>
      <c r="G5" s="6">
        <f>SUM(B5:F5)</f>
        <v>8</v>
      </c>
    </row>
    <row r="6" spans="1:7" ht="15.6">
      <c r="A6" s="4" t="s">
        <v>11</v>
      </c>
      <c r="B6" s="5">
        <v>-2</v>
      </c>
      <c r="C6" s="5">
        <v>2</v>
      </c>
      <c r="D6" s="5">
        <v>1</v>
      </c>
      <c r="E6" s="5">
        <v>1</v>
      </c>
      <c r="F6" s="5">
        <v>1</v>
      </c>
      <c r="G6" s="6">
        <f>SUM(B6:F6)</f>
        <v>3</v>
      </c>
    </row>
    <row r="7" spans="1:7" ht="16.149999999999999" thickBot="1">
      <c r="A7" s="7" t="s">
        <v>12</v>
      </c>
      <c r="B7" s="8">
        <f t="shared" ref="B7:G7" si="0">SUM(B2:B6)</f>
        <v>-8</v>
      </c>
      <c r="C7" s="8">
        <f t="shared" si="0"/>
        <v>12</v>
      </c>
      <c r="D7" s="8">
        <f t="shared" si="0"/>
        <v>8</v>
      </c>
      <c r="E7" s="8">
        <f t="shared" si="0"/>
        <v>9</v>
      </c>
      <c r="F7" s="8">
        <f t="shared" si="0"/>
        <v>6</v>
      </c>
      <c r="G7" s="9">
        <f t="shared" si="0"/>
        <v>27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B6BE2-944A-411F-9863-3C706C0B0EB2}">
  <dimension ref="A1:H8"/>
  <sheetViews>
    <sheetView tabSelected="1" workbookViewId="0">
      <selection activeCell="D18" sqref="D18"/>
    </sheetView>
  </sheetViews>
  <sheetFormatPr defaultRowHeight="14.45"/>
  <cols>
    <col min="1" max="1" width="23.28515625" bestFit="1" customWidth="1"/>
    <col min="2" max="3" width="19.5703125" bestFit="1" customWidth="1"/>
    <col min="4" max="4" width="21" bestFit="1" customWidth="1"/>
    <col min="5" max="5" width="12.7109375" bestFit="1" customWidth="1"/>
    <col min="6" max="6" width="13.5703125" bestFit="1" customWidth="1"/>
    <col min="7" max="7" width="21.28515625" bestFit="1" customWidth="1"/>
    <col min="8" max="8" width="33.140625" bestFit="1" customWidth="1"/>
  </cols>
  <sheetData>
    <row r="1" spans="1:8" ht="15.6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13</v>
      </c>
      <c r="H1" s="12" t="s">
        <v>14</v>
      </c>
    </row>
    <row r="2" spans="1:8" ht="15.6">
      <c r="A2" s="13" t="s">
        <v>7</v>
      </c>
      <c r="B2" s="5">
        <v>-3</v>
      </c>
      <c r="C2" s="5">
        <v>3</v>
      </c>
      <c r="D2" s="5">
        <v>2</v>
      </c>
      <c r="E2" s="5">
        <v>2</v>
      </c>
      <c r="F2" s="5">
        <v>1</v>
      </c>
      <c r="G2" s="5">
        <f>SUMPRODUCT(B2:F2,$B$7:$F$7)</f>
        <v>8.6999999999999993</v>
      </c>
      <c r="H2" s="14">
        <f>(G2-MIN($G$2:$G$6))/(MAX($G$2:$G$6)-MIN($G$2:$G$6))*100</f>
        <v>37.037037037037024</v>
      </c>
    </row>
    <row r="3" spans="1:8" ht="15.6">
      <c r="A3" s="13" t="s">
        <v>8</v>
      </c>
      <c r="B3" s="5">
        <v>-2</v>
      </c>
      <c r="C3" s="5">
        <v>2</v>
      </c>
      <c r="D3" s="5">
        <v>3</v>
      </c>
      <c r="E3" s="5">
        <v>1</v>
      </c>
      <c r="F3" s="5">
        <v>1</v>
      </c>
      <c r="G3" s="5">
        <f>SUMPRODUCT(B3:F3,$B$7:$F$7)</f>
        <v>7.4</v>
      </c>
      <c r="H3" s="14">
        <f t="shared" ref="H3:H6" si="0">(G3-MIN($G$2:$G$6))/(MAX($G$2:$G$6)-MIN($G$2:$G$6))*100</f>
        <v>12.96296296296298</v>
      </c>
    </row>
    <row r="4" spans="1:8" ht="15.6">
      <c r="A4" s="13" t="s">
        <v>9</v>
      </c>
      <c r="B4" s="5">
        <v>-2</v>
      </c>
      <c r="C4" s="5">
        <v>2</v>
      </c>
      <c r="D4" s="5">
        <v>1</v>
      </c>
      <c r="E4" s="5">
        <v>2</v>
      </c>
      <c r="F4" s="5">
        <v>1</v>
      </c>
      <c r="G4" s="5">
        <f t="shared" ref="G4:G6" si="1">SUMPRODUCT(B4:F4,$B$7:$F$7)</f>
        <v>6.6999999999999993</v>
      </c>
      <c r="H4" s="14">
        <f t="shared" si="0"/>
        <v>0</v>
      </c>
    </row>
    <row r="5" spans="1:8" ht="15.6">
      <c r="A5" s="13" t="s">
        <v>10</v>
      </c>
      <c r="B5" s="5">
        <v>-1</v>
      </c>
      <c r="C5" s="5">
        <v>3</v>
      </c>
      <c r="D5" s="5">
        <v>1</v>
      </c>
      <c r="E5" s="5">
        <v>3</v>
      </c>
      <c r="F5" s="5">
        <v>2</v>
      </c>
      <c r="G5" s="5">
        <f t="shared" si="1"/>
        <v>12.100000000000001</v>
      </c>
      <c r="H5" s="14">
        <f t="shared" si="0"/>
        <v>100</v>
      </c>
    </row>
    <row r="6" spans="1:8" ht="15.6">
      <c r="A6" s="13" t="s">
        <v>11</v>
      </c>
      <c r="B6" s="5">
        <v>1</v>
      </c>
      <c r="C6" s="5">
        <v>2</v>
      </c>
      <c r="D6" s="5">
        <v>1</v>
      </c>
      <c r="E6" s="5">
        <v>1</v>
      </c>
      <c r="F6" s="5">
        <v>1</v>
      </c>
      <c r="G6" s="5">
        <f t="shared" si="1"/>
        <v>8.4</v>
      </c>
      <c r="H6" s="14">
        <f t="shared" si="0"/>
        <v>31.481481481481488</v>
      </c>
    </row>
    <row r="7" spans="1:8" ht="15.6">
      <c r="A7" s="13" t="s">
        <v>15</v>
      </c>
      <c r="B7" s="5">
        <v>1</v>
      </c>
      <c r="C7" s="5">
        <v>2</v>
      </c>
      <c r="D7" s="5">
        <v>1</v>
      </c>
      <c r="E7" s="5">
        <v>1.3</v>
      </c>
      <c r="F7" s="5">
        <v>1.1000000000000001</v>
      </c>
      <c r="G7" s="5"/>
      <c r="H7" s="14"/>
    </row>
    <row r="8" spans="1:8" ht="16.149999999999999" thickBot="1">
      <c r="A8" s="15" t="s">
        <v>16</v>
      </c>
      <c r="B8" s="16"/>
      <c r="C8" s="16"/>
      <c r="D8" s="16"/>
      <c r="E8" s="16"/>
      <c r="F8" s="16"/>
      <c r="G8" s="16">
        <f>SUM(G2:G6)</f>
        <v>43.300000000000004</v>
      </c>
      <c r="H8" s="17">
        <f>AVERAGE(H2:H6)</f>
        <v>36.296296296296298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Veljo Kabin</cp:lastModifiedBy>
  <cp:revision/>
  <dcterms:created xsi:type="dcterms:W3CDTF">2026-01-13T12:35:51Z</dcterms:created>
  <dcterms:modified xsi:type="dcterms:W3CDTF">2026-01-19T09:14:21Z</dcterms:modified>
  <cp:category/>
  <cp:contentStatus/>
</cp:coreProperties>
</file>